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 FY24/"/>
    </mc:Choice>
  </mc:AlternateContent>
  <xr:revisionPtr revIDLastSave="182" documentId="8_{EEBEB17D-3B26-47A2-813F-4F73C37DC0AF}" xr6:coauthVersionLast="47" xr6:coauthVersionMax="47" xr10:uidLastSave="{C78E6E75-5F14-4EE3-93B5-C94E2F154608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O12" i="1"/>
  <c r="S3" i="1"/>
  <c r="Q5" i="1"/>
  <c r="I11" i="1"/>
  <c r="Q2" i="1"/>
  <c r="V2" i="1"/>
  <c r="G12" i="1"/>
  <c r="F12" i="1"/>
  <c r="E12" i="1"/>
  <c r="O6" i="1"/>
  <c r="I6" i="1"/>
  <c r="E6" i="1"/>
  <c r="O8" i="1"/>
  <c r="L8" i="1"/>
  <c r="L7" i="1"/>
  <c r="I8" i="1"/>
  <c r="I7" i="1"/>
  <c r="S10" i="1" l="1"/>
  <c r="X6" i="1" l="1"/>
  <c r="X3" i="1"/>
  <c r="S9" i="1"/>
  <c r="E9" i="1"/>
  <c r="S2" i="1" l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<sst xmlns="http://schemas.openxmlformats.org/spreadsheetml/2006/main" count="52" uniqueCount="39">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</sst>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3" sqref="D13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</f>
        <v>391654.60000000003</v>
      </c>
      <c r="J8" s="27"/>
      <c r="K8" s="31"/>
      <c r="L8" s="11">
        <f>13174.4+161854.64+93077.87+36743.81+63416.49</f>
        <v>368267.21</v>
      </c>
      <c r="M8" s="27"/>
      <c r="N8" s="31"/>
      <c r="O8" s="11">
        <f>1656440.02+317340.76+568126.72+1013321.11+885430.97</f>
        <v>4440659.58</v>
      </c>
      <c r="P8" s="22"/>
      <c r="Q8" s="6">
        <f t="shared" si="1"/>
        <v>1265836.4100000001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</f>
        <v>867159.80999999994</v>
      </c>
      <c r="J11" s="26">
        <v>70062.67</v>
      </c>
      <c r="K11" s="1">
        <v>45608</v>
      </c>
      <c r="L11" s="2"/>
      <c r="M11" s="26"/>
      <c r="N11" s="1"/>
      <c r="O11" s="2"/>
      <c r="P11" s="26"/>
      <c r="Q11" s="6">
        <f t="shared" si="1"/>
        <v>337077.52000000008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2144514.04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2076126.0300000003</v>
      </c>
      <c r="J12" s="51">
        <f t="shared" si="4"/>
        <v>70062.67</v>
      </c>
      <c r="K12" s="50"/>
      <c r="L12" s="50">
        <f>SUM(L2:L11)</f>
        <v>430382.3</v>
      </c>
      <c r="M12" s="51">
        <f>SUM(M2:M11)</f>
        <v>0</v>
      </c>
      <c r="N12" s="50"/>
      <c r="O12" s="50">
        <f>SUM(O2:O11)</f>
        <v>7625121.2000000002</v>
      </c>
      <c r="P12" s="51">
        <f t="shared" ref="P12" si="5">SUM(P2:P11)</f>
        <v>0</v>
      </c>
      <c r="Q12" s="50">
        <f>SUM(Q2:Q11)</f>
        <v>2174873.1999999997</v>
      </c>
      <c r="R12" s="50">
        <f>SUM(R2:R11)</f>
        <v>2238674.67</v>
      </c>
      <c r="S12" s="50">
        <f t="shared" ref="S12:T12" si="6">SUM(S2:S11)</f>
        <v>1928421.18</v>
      </c>
      <c r="T12" s="51">
        <f t="shared" si="6"/>
        <v>0</v>
      </c>
      <c r="U12" s="50"/>
      <c r="V12" s="46">
        <f>SUM(V2:V11)</f>
        <v>310253.48999999993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2024-12-03T12:53:20Z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